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5600" windowHeight="8415"/>
  </bookViews>
  <sheets>
    <sheet name="General" sheetId="1" r:id="rId1"/>
    <sheet name="Disponibilidad" sheetId="2" r:id="rId2"/>
    <sheet name="Rendimiento" sheetId="3" r:id="rId3"/>
    <sheet name="Calidad" sheetId="4" r:id="rId4"/>
  </sheets>
  <calcPr calcId="125725"/>
</workbook>
</file>

<file path=xl/calcChain.xml><?xml version="1.0" encoding="utf-8"?>
<calcChain xmlns="http://schemas.openxmlformats.org/spreadsheetml/2006/main">
  <c r="D24" i="1"/>
  <c r="D9" i="4"/>
  <c r="D14" i="3"/>
  <c r="D13"/>
  <c r="D12"/>
  <c r="D10"/>
  <c r="D9"/>
  <c r="D8"/>
  <c r="D12" i="2"/>
  <c r="D14" s="1"/>
  <c r="D22" i="1"/>
</calcChain>
</file>

<file path=xl/sharedStrings.xml><?xml version="1.0" encoding="utf-8"?>
<sst xmlns="http://schemas.openxmlformats.org/spreadsheetml/2006/main" count="101" uniqueCount="52">
  <si>
    <t>Parada por inactividad</t>
  </si>
  <si>
    <t>Fase inicial desvaste</t>
  </si>
  <si>
    <t>9:20 - 9:40</t>
  </si>
  <si>
    <t>Parada cambio utillaje</t>
  </si>
  <si>
    <t>9:40 - 10:10</t>
  </si>
  <si>
    <t>Fase inicial desvaste (continuación)</t>
  </si>
  <si>
    <t>10:10 - 10:20</t>
  </si>
  <si>
    <t>Parada por cambio de fase</t>
  </si>
  <si>
    <t>Fase II desvaste</t>
  </si>
  <si>
    <t>11:00 - 11:30</t>
  </si>
  <si>
    <t>Parada por bocadillo</t>
  </si>
  <si>
    <t>11:30 - 12:30</t>
  </si>
  <si>
    <t>Fase II desvaste (continuación)</t>
  </si>
  <si>
    <t>Secuencia de eventos</t>
  </si>
  <si>
    <t>8:00 - 8:05</t>
  </si>
  <si>
    <t>8:05 - 8:30</t>
  </si>
  <si>
    <t>Preparación de puesto de desvaste</t>
  </si>
  <si>
    <t>12:30 - 12:45</t>
  </si>
  <si>
    <t>Inspección de calidad</t>
  </si>
  <si>
    <t>12:45 - 13:30</t>
  </si>
  <si>
    <t>Reprocesado</t>
  </si>
  <si>
    <t>Fase III desvaste</t>
  </si>
  <si>
    <t>Ajustes iniciales</t>
  </si>
  <si>
    <t>8:30 - 8:45</t>
  </si>
  <si>
    <t>8:45 - 9:20</t>
  </si>
  <si>
    <t>Parada por falta de energía</t>
  </si>
  <si>
    <t>10:45 - 10:50</t>
  </si>
  <si>
    <t>10:20 - 10:45</t>
  </si>
  <si>
    <t>10:50 - 11:00</t>
  </si>
  <si>
    <t>Categoría</t>
  </si>
  <si>
    <t>Descripción evento</t>
  </si>
  <si>
    <t>Hora inicial y final</t>
  </si>
  <si>
    <t>Tiempo de parada (min)</t>
  </si>
  <si>
    <t>TOTAL</t>
  </si>
  <si>
    <t>MIN TOTALES</t>
  </si>
  <si>
    <t>OEE</t>
  </si>
  <si>
    <t>Disp.</t>
  </si>
  <si>
    <t>Rend.</t>
  </si>
  <si>
    <t>Cal.</t>
  </si>
  <si>
    <t>13:30 - 14:50</t>
  </si>
  <si>
    <t>14:50 - 16:00</t>
  </si>
  <si>
    <t>T trabajo</t>
  </si>
  <si>
    <t>T total</t>
  </si>
  <si>
    <t>I.M.P.</t>
  </si>
  <si>
    <t>I.R.V.</t>
  </si>
  <si>
    <t>T. Estándar Desvaste</t>
  </si>
  <si>
    <t>T. Real</t>
  </si>
  <si>
    <t>D</t>
  </si>
  <si>
    <t>R</t>
  </si>
  <si>
    <t>Q</t>
  </si>
  <si>
    <t>R (Red Vel)</t>
  </si>
  <si>
    <t>R (MicroParada)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</si>
</sst>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C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0" fontId="0" fillId="0" borderId="0" xfId="0" applyNumberFormat="1"/>
    <xf numFmtId="0" fontId="1" fillId="0" borderId="0" xfId="0" applyFont="1"/>
    <xf numFmtId="0" fontId="1" fillId="2" borderId="1" xfId="0" applyFont="1" applyFill="1" applyBorder="1"/>
    <xf numFmtId="0" fontId="0" fillId="3" borderId="1" xfId="0" applyFill="1" applyBorder="1"/>
    <xf numFmtId="0" fontId="2" fillId="4" borderId="1" xfId="0" applyFont="1" applyFill="1" applyBorder="1"/>
    <xf numFmtId="0" fontId="3" fillId="4" borderId="1" xfId="0" applyFont="1" applyFill="1" applyBorder="1"/>
    <xf numFmtId="10" fontId="3" fillId="4" borderId="1" xfId="0" applyNumberFormat="1" applyFont="1" applyFill="1" applyBorder="1"/>
    <xf numFmtId="0" fontId="4" fillId="0" borderId="0" xfId="0" applyFont="1"/>
    <xf numFmtId="0" fontId="5" fillId="3" borderId="1" xfId="0" applyFont="1" applyFill="1" applyBorder="1"/>
    <xf numFmtId="0" fontId="6" fillId="4" borderId="1" xfId="0" applyFont="1" applyFill="1" applyBorder="1"/>
    <xf numFmtId="10" fontId="6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6"/>
  <sheetViews>
    <sheetView tabSelected="1" topLeftCell="A6" zoomScale="120" zoomScaleNormal="120" workbookViewId="0">
      <selection activeCell="D25" sqref="D25"/>
    </sheetView>
  </sheetViews>
  <sheetFormatPr baseColWidth="10" defaultRowHeight="15"/>
  <cols>
    <col min="1" max="1" width="22" customWidth="1"/>
    <col min="2" max="2" width="45.7109375" customWidth="1"/>
    <col min="3" max="3" width="12.85546875" customWidth="1"/>
    <col min="4" max="4" width="28.5703125" customWidth="1"/>
  </cols>
  <sheetData>
    <row r="3" spans="1:4" ht="23.25">
      <c r="A3" s="8" t="s">
        <v>13</v>
      </c>
    </row>
    <row r="5" spans="1:4" ht="18.75">
      <c r="A5" s="3" t="s">
        <v>31</v>
      </c>
      <c r="B5" s="3" t="s">
        <v>30</v>
      </c>
      <c r="C5" s="3" t="s">
        <v>29</v>
      </c>
      <c r="D5" s="3" t="s">
        <v>32</v>
      </c>
    </row>
    <row r="6" spans="1:4">
      <c r="A6" s="4" t="s">
        <v>14</v>
      </c>
      <c r="B6" s="4" t="s">
        <v>0</v>
      </c>
      <c r="C6" s="4" t="s">
        <v>47</v>
      </c>
      <c r="D6" s="4">
        <v>5</v>
      </c>
    </row>
    <row r="7" spans="1:4">
      <c r="A7" s="4" t="s">
        <v>15</v>
      </c>
      <c r="B7" s="4" t="s">
        <v>16</v>
      </c>
      <c r="C7" s="4" t="s">
        <v>47</v>
      </c>
      <c r="D7" s="4">
        <v>25</v>
      </c>
    </row>
    <row r="8" spans="1:4">
      <c r="A8" s="4" t="s">
        <v>23</v>
      </c>
      <c r="B8" s="4" t="s">
        <v>22</v>
      </c>
      <c r="C8" s="4" t="s">
        <v>48</v>
      </c>
      <c r="D8" s="4">
        <v>15</v>
      </c>
    </row>
    <row r="9" spans="1:4">
      <c r="A9" s="4" t="s">
        <v>24</v>
      </c>
      <c r="B9" s="4" t="s">
        <v>1</v>
      </c>
      <c r="C9" s="4"/>
      <c r="D9" s="4">
        <v>35</v>
      </c>
    </row>
    <row r="10" spans="1:4">
      <c r="A10" s="4" t="s">
        <v>2</v>
      </c>
      <c r="B10" s="4" t="s">
        <v>3</v>
      </c>
      <c r="C10" s="4" t="s">
        <v>47</v>
      </c>
      <c r="D10" s="4">
        <v>20</v>
      </c>
    </row>
    <row r="11" spans="1:4">
      <c r="A11" s="4" t="s">
        <v>4</v>
      </c>
      <c r="B11" s="4" t="s">
        <v>5</v>
      </c>
      <c r="C11" s="4"/>
      <c r="D11" s="4">
        <v>30</v>
      </c>
    </row>
    <row r="12" spans="1:4">
      <c r="A12" s="4" t="s">
        <v>6</v>
      </c>
      <c r="B12" s="4" t="s">
        <v>7</v>
      </c>
      <c r="C12" s="4" t="s">
        <v>47</v>
      </c>
      <c r="D12" s="4">
        <v>10</v>
      </c>
    </row>
    <row r="13" spans="1:4">
      <c r="A13" s="4" t="s">
        <v>27</v>
      </c>
      <c r="B13" s="4" t="s">
        <v>8</v>
      </c>
      <c r="C13" s="4"/>
      <c r="D13" s="4">
        <v>25</v>
      </c>
    </row>
    <row r="14" spans="1:4">
      <c r="A14" s="4" t="s">
        <v>26</v>
      </c>
      <c r="B14" s="4" t="s">
        <v>25</v>
      </c>
      <c r="C14" s="4" t="s">
        <v>48</v>
      </c>
      <c r="D14" s="4">
        <v>5</v>
      </c>
    </row>
    <row r="15" spans="1:4">
      <c r="A15" s="4" t="s">
        <v>28</v>
      </c>
      <c r="B15" s="4" t="s">
        <v>8</v>
      </c>
      <c r="C15" s="4"/>
      <c r="D15" s="4">
        <v>10</v>
      </c>
    </row>
    <row r="16" spans="1:4">
      <c r="A16" s="4" t="s">
        <v>9</v>
      </c>
      <c r="B16" s="4" t="s">
        <v>10</v>
      </c>
      <c r="C16" s="4" t="s">
        <v>47</v>
      </c>
      <c r="D16" s="4">
        <v>30</v>
      </c>
    </row>
    <row r="17" spans="1:4">
      <c r="A17" s="4" t="s">
        <v>11</v>
      </c>
      <c r="B17" s="4" t="s">
        <v>12</v>
      </c>
      <c r="C17" s="4"/>
      <c r="D17" s="4">
        <v>60</v>
      </c>
    </row>
    <row r="18" spans="1:4">
      <c r="A18" s="4" t="s">
        <v>17</v>
      </c>
      <c r="B18" s="4" t="s">
        <v>18</v>
      </c>
      <c r="C18" s="4" t="s">
        <v>47</v>
      </c>
      <c r="D18" s="4">
        <v>15</v>
      </c>
    </row>
    <row r="19" spans="1:4">
      <c r="A19" s="4" t="s">
        <v>19</v>
      </c>
      <c r="B19" s="4" t="s">
        <v>20</v>
      </c>
      <c r="C19" s="4" t="s">
        <v>49</v>
      </c>
      <c r="D19" s="4">
        <v>45</v>
      </c>
    </row>
    <row r="20" spans="1:4">
      <c r="A20" s="4" t="s">
        <v>39</v>
      </c>
      <c r="B20" s="4" t="s">
        <v>21</v>
      </c>
      <c r="C20" s="4"/>
      <c r="D20" s="4">
        <v>80</v>
      </c>
    </row>
    <row r="21" spans="1:4">
      <c r="A21" s="4" t="s">
        <v>40</v>
      </c>
      <c r="B21" s="4" t="s">
        <v>0</v>
      </c>
      <c r="C21" s="4"/>
      <c r="D21" s="4">
        <v>70</v>
      </c>
    </row>
    <row r="22" spans="1:4" ht="15.75">
      <c r="C22" s="9" t="s">
        <v>42</v>
      </c>
      <c r="D22" s="9">
        <f>SUM(D6:D21)</f>
        <v>480</v>
      </c>
    </row>
    <row r="23" spans="1:4" ht="15.75">
      <c r="C23" s="9" t="s">
        <v>41</v>
      </c>
      <c r="D23" s="9"/>
    </row>
    <row r="24" spans="1:4" ht="18.75">
      <c r="C24" s="10" t="s">
        <v>35</v>
      </c>
      <c r="D24" s="11">
        <f>Disponibilidad!D14*Rendimiento!D14*Calidad!D9</f>
        <v>0.596850439372408</v>
      </c>
    </row>
    <row r="26" spans="1:4">
      <c r="D2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E14"/>
  <sheetViews>
    <sheetView workbookViewId="0">
      <selection activeCell="D14" sqref="D14"/>
    </sheetView>
  </sheetViews>
  <sheetFormatPr baseColWidth="10" defaultRowHeight="15"/>
  <cols>
    <col min="1" max="1" width="22.85546875" customWidth="1"/>
    <col min="2" max="2" width="36.5703125" customWidth="1"/>
    <col min="3" max="3" width="15.5703125" customWidth="1"/>
    <col min="4" max="4" width="29.28515625" customWidth="1"/>
  </cols>
  <sheetData>
    <row r="5" spans="1:5" ht="18.75">
      <c r="A5" s="3" t="s">
        <v>31</v>
      </c>
      <c r="B5" s="3" t="s">
        <v>30</v>
      </c>
      <c r="C5" s="3" t="s">
        <v>29</v>
      </c>
      <c r="D5" s="3" t="s">
        <v>32</v>
      </c>
      <c r="E5" s="2"/>
    </row>
    <row r="6" spans="1:5">
      <c r="A6" s="4" t="s">
        <v>14</v>
      </c>
      <c r="B6" s="4" t="s">
        <v>0</v>
      </c>
      <c r="C6" s="4" t="s">
        <v>47</v>
      </c>
      <c r="D6" s="4">
        <v>5</v>
      </c>
    </row>
    <row r="7" spans="1:5">
      <c r="A7" s="4" t="s">
        <v>15</v>
      </c>
      <c r="B7" s="4" t="s">
        <v>16</v>
      </c>
      <c r="C7" s="4" t="s">
        <v>47</v>
      </c>
      <c r="D7" s="4">
        <v>25</v>
      </c>
    </row>
    <row r="8" spans="1:5">
      <c r="A8" s="4" t="s">
        <v>2</v>
      </c>
      <c r="B8" s="4" t="s">
        <v>3</v>
      </c>
      <c r="C8" s="4" t="s">
        <v>47</v>
      </c>
      <c r="D8" s="4">
        <v>20</v>
      </c>
    </row>
    <row r="9" spans="1:5">
      <c r="A9" s="4" t="s">
        <v>6</v>
      </c>
      <c r="B9" s="4" t="s">
        <v>7</v>
      </c>
      <c r="C9" s="4" t="s">
        <v>47</v>
      </c>
      <c r="D9" s="4">
        <v>10</v>
      </c>
    </row>
    <row r="10" spans="1:5">
      <c r="A10" s="4" t="s">
        <v>9</v>
      </c>
      <c r="B10" s="4" t="s">
        <v>10</v>
      </c>
      <c r="C10" s="4" t="s">
        <v>47</v>
      </c>
      <c r="D10" s="4">
        <v>30</v>
      </c>
    </row>
    <row r="11" spans="1:5">
      <c r="A11" s="4" t="s">
        <v>17</v>
      </c>
      <c r="B11" s="4" t="s">
        <v>18</v>
      </c>
      <c r="C11" s="4" t="s">
        <v>47</v>
      </c>
      <c r="D11" s="4">
        <v>15</v>
      </c>
    </row>
    <row r="12" spans="1:5">
      <c r="C12" s="5" t="s">
        <v>33</v>
      </c>
      <c r="D12" s="5">
        <f>SUM(D6:D11)</f>
        <v>105</v>
      </c>
    </row>
    <row r="13" spans="1:5">
      <c r="C13" s="5" t="s">
        <v>34</v>
      </c>
      <c r="D13" s="5">
        <v>410</v>
      </c>
    </row>
    <row r="14" spans="1:5" ht="18.75">
      <c r="C14" s="10" t="s">
        <v>36</v>
      </c>
      <c r="D14" s="11">
        <f>1-D12/D13</f>
        <v>0.74390243902439024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5:D14"/>
  <sheetViews>
    <sheetView workbookViewId="0">
      <selection activeCell="D15" sqref="D15"/>
    </sheetView>
  </sheetViews>
  <sheetFormatPr baseColWidth="10" defaultRowHeight="15"/>
  <cols>
    <col min="1" max="1" width="21.42578125" customWidth="1"/>
    <col min="2" max="2" width="38" customWidth="1"/>
    <col min="3" max="3" width="19.7109375" customWidth="1"/>
    <col min="4" max="4" width="27.85546875" customWidth="1"/>
  </cols>
  <sheetData>
    <row r="5" spans="1:4" ht="18.75">
      <c r="A5" s="3" t="s">
        <v>31</v>
      </c>
      <c r="B5" s="3" t="s">
        <v>30</v>
      </c>
      <c r="C5" s="3" t="s">
        <v>29</v>
      </c>
      <c r="D5" s="3" t="s">
        <v>32</v>
      </c>
    </row>
    <row r="6" spans="1:4">
      <c r="A6" s="4" t="s">
        <v>23</v>
      </c>
      <c r="B6" s="4" t="s">
        <v>22</v>
      </c>
      <c r="C6" s="4" t="s">
        <v>50</v>
      </c>
      <c r="D6" s="4">
        <v>15</v>
      </c>
    </row>
    <row r="7" spans="1:4">
      <c r="A7" s="4" t="s">
        <v>26</v>
      </c>
      <c r="B7" s="4" t="s">
        <v>25</v>
      </c>
      <c r="C7" s="4" t="s">
        <v>51</v>
      </c>
      <c r="D7" s="4">
        <v>5</v>
      </c>
    </row>
    <row r="8" spans="1:4">
      <c r="C8" s="5" t="s">
        <v>33</v>
      </c>
      <c r="D8" s="5">
        <f>D6+D7</f>
        <v>20</v>
      </c>
    </row>
    <row r="9" spans="1:4">
      <c r="C9" s="5" t="s">
        <v>34</v>
      </c>
      <c r="D9" s="5">
        <f>Disponibilidad!D13-Disponibilidad!D12</f>
        <v>305</v>
      </c>
    </row>
    <row r="10" spans="1:4" ht="18.75">
      <c r="C10" s="6" t="s">
        <v>43</v>
      </c>
      <c r="D10" s="7">
        <f>1-D7/D9</f>
        <v>0.98360655737704916</v>
      </c>
    </row>
    <row r="11" spans="1:4">
      <c r="C11" s="5" t="s">
        <v>45</v>
      </c>
      <c r="D11" s="5">
        <v>280</v>
      </c>
    </row>
    <row r="12" spans="1:4">
      <c r="C12" s="5" t="s">
        <v>46</v>
      </c>
      <c r="D12" s="5">
        <f>D9-D6</f>
        <v>290</v>
      </c>
    </row>
    <row r="13" spans="1:4" ht="18.75">
      <c r="C13" s="6" t="s">
        <v>44</v>
      </c>
      <c r="D13" s="7">
        <f>D11/D12</f>
        <v>0.96551724137931039</v>
      </c>
    </row>
    <row r="14" spans="1:4" ht="18.75">
      <c r="C14" s="10" t="s">
        <v>37</v>
      </c>
      <c r="D14" s="11">
        <f>D10*D13</f>
        <v>0.94968908988128886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D9"/>
  <sheetViews>
    <sheetView workbookViewId="0">
      <selection activeCell="D10" sqref="D10"/>
    </sheetView>
  </sheetViews>
  <sheetFormatPr baseColWidth="10" defaultRowHeight="15"/>
  <cols>
    <col min="1" max="1" width="21.5703125" customWidth="1"/>
    <col min="2" max="2" width="41.7109375" customWidth="1"/>
    <col min="3" max="3" width="12.85546875" customWidth="1"/>
    <col min="4" max="4" width="28.140625" customWidth="1"/>
  </cols>
  <sheetData>
    <row r="5" spans="1:4" ht="18.75">
      <c r="A5" s="3" t="s">
        <v>31</v>
      </c>
      <c r="B5" s="3" t="s">
        <v>30</v>
      </c>
      <c r="C5" s="3" t="s">
        <v>29</v>
      </c>
      <c r="D5" s="3" t="s">
        <v>32</v>
      </c>
    </row>
    <row r="6" spans="1:4">
      <c r="A6" s="4" t="s">
        <v>19</v>
      </c>
      <c r="B6" s="4" t="s">
        <v>20</v>
      </c>
      <c r="C6" s="4" t="s">
        <v>49</v>
      </c>
      <c r="D6" s="4">
        <v>45</v>
      </c>
    </row>
    <row r="7" spans="1:4">
      <c r="C7" s="5" t="s">
        <v>33</v>
      </c>
      <c r="D7" s="5">
        <v>290</v>
      </c>
    </row>
    <row r="8" spans="1:4">
      <c r="C8" s="5" t="s">
        <v>34</v>
      </c>
      <c r="D8" s="5">
        <v>45</v>
      </c>
    </row>
    <row r="9" spans="1:4" ht="18.75">
      <c r="C9" s="10" t="s">
        <v>38</v>
      </c>
      <c r="D9" s="11">
        <f>1-D8/D7</f>
        <v>0.84482758620689657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Disponibilidad</vt:lpstr>
      <vt:lpstr>Rendimiento</vt:lpstr>
      <vt:lpstr>Calidad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irodicio</dc:creator>
  <cp:lastModifiedBy>irodicio</cp:lastModifiedBy>
  <dcterms:created xsi:type="dcterms:W3CDTF">2009-10-19T15:52:52Z</dcterms:created>
  <dcterms:modified xsi:type="dcterms:W3CDTF">2009-10-21T11:31:55Z</dcterms:modified>
</cp:coreProperties>
</file>